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<sst xmlns="http://schemas.openxmlformats.org/spreadsheetml/2006/main" count="80" uniqueCount="46">
  <si>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</si>
  <si>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</si>
  <si>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</si>
  <si>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</si>
  <si>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</si>
  <si>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</si>
  <si>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</si>
  <si>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</si>
  <si>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</si>
  <si>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</si>
  <si>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</si>
  <si>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</si>
  <si>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</si>
  <si>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</si>
  <si>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</si>
  <si>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</si>
  <si>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</si>
  <si>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</si>
  <si>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</si>
  <si>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</si>
  <si>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</si>
  <si>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</si>
  <si>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</si>
  <si>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</si>
  <si>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</si>
  <si>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</si>
  <si>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</si>
  <si>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</si>
  <si>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</si>
  <si>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</si>
  <si>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</si>
  <si>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</si>
  <si>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</si>
  <si>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</si>
  <si>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</si>
  <si>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</si>
  <si>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</si>
  <si>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</si>
  <si>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</si>
  <si>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</si>
  <si>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</si>
  <si>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</si>
  <si>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August 2017</t>
  </si>
  <si>
    <t>Source: New Jersey Department of Community Affairs, 10/10/17</t>
  </si>
  <si>
    <t>August</t>
  </si>
  <si>
    <t xml:space="preserve">   August 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</si>
</sst>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30" xfId="0" applyNumberFormat="1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41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August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10/10/17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2" t="s">
        <v>44</v>
      </c>
      <c r="C5" s="73"/>
      <c r="D5" s="73"/>
      <c r="E5" s="74" t="s">
        <v>34</v>
      </c>
      <c r="F5" s="74"/>
      <c r="G5" s="74"/>
      <c r="M5" s="41"/>
      <c r="N5" s="19"/>
      <c r="O5" s="19"/>
      <c r="P5" s="75" t="str">
        <f>B5</f>
        <v>August</v>
      </c>
      <c r="Q5" s="76"/>
      <c r="R5" s="20"/>
      <c r="S5" s="77" t="s">
        <v>34</v>
      </c>
      <c r="T5" s="77"/>
      <c r="U5" s="77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2">
        <f>B10+B11</f>
        <v>36604</v>
      </c>
      <c r="C8" s="63">
        <f>+C10+C11</f>
        <v>816298130</v>
      </c>
      <c r="D8" s="62">
        <f>D10+D11</f>
        <v>6930356</v>
      </c>
      <c r="E8" s="62">
        <f>E10+E11</f>
        <v>255647</v>
      </c>
      <c r="F8" s="62">
        <f>F10+F11</f>
        <v>5741962374</v>
      </c>
      <c r="G8" s="62">
        <f>G10+G11</f>
        <v>37792360</v>
      </c>
      <c r="M8" s="41"/>
      <c r="N8" s="28" t="s">
        <v>16</v>
      </c>
      <c r="O8" s="29">
        <f>B8</f>
        <v>36604</v>
      </c>
      <c r="P8" s="30">
        <f>+P10+P11</f>
        <v>816298130</v>
      </c>
      <c r="Q8" s="29">
        <f>+Q10+Q11</f>
        <v>6930356</v>
      </c>
      <c r="R8" s="29"/>
      <c r="S8" s="29">
        <f>+S10+S11</f>
        <v>255647</v>
      </c>
      <c r="T8" s="30">
        <f>+T10+T11</f>
        <v>5741962374</v>
      </c>
      <c r="U8" s="29">
        <f>+U10+U11</f>
        <v>37792360</v>
      </c>
      <c r="V8" s="42"/>
    </row>
    <row r="9" spans="1:22" ht="12.75">
      <c r="A9" s="55"/>
      <c r="B9" s="61"/>
      <c r="C9" s="61"/>
      <c r="D9" s="61"/>
      <c r="E9" s="61"/>
      <c r="F9" s="61"/>
      <c r="G9" s="61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12">
        <v>34336</v>
      </c>
      <c r="C10" s="12">
        <v>536896420</v>
      </c>
      <c r="D10" s="12">
        <v>3445954</v>
      </c>
      <c r="E10" s="12">
        <v>240523</v>
      </c>
      <c r="F10" s="12">
        <v>3842818915</v>
      </c>
      <c r="G10" s="12">
        <v>23311190</v>
      </c>
      <c r="I10" s="11"/>
      <c r="M10" s="41"/>
      <c r="N10" s="24" t="s">
        <v>0</v>
      </c>
      <c r="O10" s="24">
        <f>B10</f>
        <v>34336</v>
      </c>
      <c r="P10" s="25">
        <f>C10</f>
        <v>536896420</v>
      </c>
      <c r="Q10" s="25">
        <f>D10</f>
        <v>3445954</v>
      </c>
      <c r="R10" s="25"/>
      <c r="S10" s="25">
        <f aca="true" t="shared" si="0" ref="S10:U11">E10</f>
        <v>240523</v>
      </c>
      <c r="T10" s="25">
        <f t="shared" si="0"/>
        <v>3842818915</v>
      </c>
      <c r="U10" s="25">
        <f t="shared" si="0"/>
        <v>23311190</v>
      </c>
      <c r="V10" s="42"/>
    </row>
    <row r="11" spans="1:22" ht="15">
      <c r="A11" s="55" t="s">
        <v>1</v>
      </c>
      <c r="B11" s="12">
        <v>2268</v>
      </c>
      <c r="C11" s="12">
        <v>279401710</v>
      </c>
      <c r="D11" s="12">
        <v>3484402</v>
      </c>
      <c r="E11" s="12">
        <v>15124</v>
      </c>
      <c r="F11" s="12">
        <v>1899143459</v>
      </c>
      <c r="G11" s="12">
        <v>14481170</v>
      </c>
      <c r="I11" s="11"/>
      <c r="M11" s="41"/>
      <c r="N11" s="24" t="s">
        <v>1</v>
      </c>
      <c r="O11" s="24">
        <f>B11</f>
        <v>2268</v>
      </c>
      <c r="P11" s="25">
        <f>C11</f>
        <v>279401710</v>
      </c>
      <c r="Q11" s="25">
        <f>D11</f>
        <v>3484402</v>
      </c>
      <c r="R11" s="25"/>
      <c r="S11" s="25">
        <f t="shared" si="0"/>
        <v>15124</v>
      </c>
      <c r="T11" s="25">
        <f t="shared" si="0"/>
        <v>1899143459</v>
      </c>
      <c r="U11" s="25">
        <f t="shared" si="0"/>
        <v>14481170</v>
      </c>
      <c r="V11" s="42"/>
    </row>
    <row r="12" spans="1:22" ht="12.75">
      <c r="A12" s="55"/>
      <c r="B12" s="64"/>
      <c r="C12" s="64"/>
      <c r="D12" s="64"/>
      <c r="E12" s="61"/>
      <c r="F12" s="61"/>
      <c r="G12" s="61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1">
        <f>SUM(B15:B24)</f>
        <v>6530</v>
      </c>
      <c r="C13" s="61">
        <f>SUM(C15:C24)</f>
        <v>866555274</v>
      </c>
      <c r="D13" s="61">
        <f>SUM(D15:D24)</f>
        <v>4321711</v>
      </c>
      <c r="E13" s="61">
        <f>SUM(E15:E24)</f>
        <v>49181</v>
      </c>
      <c r="F13" s="61">
        <f>SUM(F15:F24)</f>
        <v>5281553092</v>
      </c>
      <c r="G13" s="61">
        <f>SUM(G15:G24)</f>
        <v>25300210</v>
      </c>
      <c r="M13" s="41"/>
      <c r="N13" s="23" t="s">
        <v>17</v>
      </c>
      <c r="O13" s="24">
        <f>B13</f>
        <v>6530</v>
      </c>
      <c r="P13" s="24">
        <f>SUM(P15:P24)</f>
        <v>866555274</v>
      </c>
      <c r="Q13" s="24">
        <f>SUM(Q15:Q24)</f>
        <v>4321711</v>
      </c>
      <c r="R13" s="24"/>
      <c r="S13" s="24">
        <f>SUM(S15:S24)</f>
        <v>49181</v>
      </c>
      <c r="T13" s="24">
        <f>SUM(T15:T24)</f>
        <v>5281553092</v>
      </c>
      <c r="U13" s="24">
        <f>SUM(U15:U24)</f>
        <v>25300210</v>
      </c>
      <c r="V13" s="42"/>
    </row>
    <row r="14" spans="1:22" ht="12.75">
      <c r="A14" s="55"/>
      <c r="B14" s="64"/>
      <c r="C14" s="64"/>
      <c r="D14" s="64"/>
      <c r="E14" s="61"/>
      <c r="F14" s="61"/>
      <c r="G14" s="61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12">
        <v>177</v>
      </c>
      <c r="C15" s="12">
        <v>12387850</v>
      </c>
      <c r="D15" s="12">
        <v>66985</v>
      </c>
      <c r="E15" s="12">
        <v>1392</v>
      </c>
      <c r="F15" s="12">
        <v>128041009</v>
      </c>
      <c r="G15" s="12">
        <v>626322</v>
      </c>
      <c r="M15" s="41"/>
      <c r="N15" s="24" t="s">
        <v>2</v>
      </c>
      <c r="O15" s="24">
        <f aca="true" t="shared" si="1" ref="O15:O24">B15</f>
        <v>177</v>
      </c>
      <c r="P15" s="25">
        <f aca="true" t="shared" si="2" ref="P15:P24">C15</f>
        <v>12387850</v>
      </c>
      <c r="Q15" s="25">
        <f aca="true" t="shared" si="3" ref="Q15:Q24">D15</f>
        <v>66985</v>
      </c>
      <c r="R15" s="25"/>
      <c r="S15" s="25">
        <f aca="true" t="shared" si="4" ref="S15:S24">E15</f>
        <v>1392</v>
      </c>
      <c r="T15" s="25">
        <f aca="true" t="shared" si="5" ref="T15:T24">F15</f>
        <v>128041009</v>
      </c>
      <c r="U15" s="25">
        <f aca="true" t="shared" si="6" ref="U15:U24">G15</f>
        <v>626322</v>
      </c>
      <c r="V15" s="42"/>
    </row>
    <row r="16" spans="1:22" ht="12.75">
      <c r="A16" s="55" t="s">
        <v>3</v>
      </c>
      <c r="B16" s="12">
        <v>498</v>
      </c>
      <c r="C16" s="12">
        <v>76940986</v>
      </c>
      <c r="D16" s="12">
        <v>479484</v>
      </c>
      <c r="E16" s="12">
        <v>3772</v>
      </c>
      <c r="F16" s="12">
        <v>510958771</v>
      </c>
      <c r="G16" s="12">
        <v>2097958</v>
      </c>
      <c r="M16" s="41"/>
      <c r="N16" s="24" t="s">
        <v>3</v>
      </c>
      <c r="O16" s="24">
        <f t="shared" si="1"/>
        <v>498</v>
      </c>
      <c r="P16" s="25">
        <f t="shared" si="2"/>
        <v>76940986</v>
      </c>
      <c r="Q16" s="25">
        <f t="shared" si="3"/>
        <v>479484</v>
      </c>
      <c r="R16" s="25"/>
      <c r="S16" s="25">
        <f t="shared" si="4"/>
        <v>3772</v>
      </c>
      <c r="T16" s="25">
        <f t="shared" si="5"/>
        <v>510958771</v>
      </c>
      <c r="U16" s="25">
        <f t="shared" si="6"/>
        <v>2097958</v>
      </c>
      <c r="V16" s="42"/>
    </row>
    <row r="17" spans="1:22" ht="12.75">
      <c r="A17" s="55" t="s">
        <v>4</v>
      </c>
      <c r="B17" s="12">
        <v>2357</v>
      </c>
      <c r="C17" s="12">
        <v>352522775</v>
      </c>
      <c r="D17" s="12">
        <v>553831</v>
      </c>
      <c r="E17" s="12">
        <v>17655</v>
      </c>
      <c r="F17" s="12">
        <v>1893447738</v>
      </c>
      <c r="G17" s="12">
        <v>4844450</v>
      </c>
      <c r="M17" s="41"/>
      <c r="N17" s="24" t="s">
        <v>4</v>
      </c>
      <c r="O17" s="24">
        <f t="shared" si="1"/>
        <v>2357</v>
      </c>
      <c r="P17" s="25">
        <f t="shared" si="2"/>
        <v>352522775</v>
      </c>
      <c r="Q17" s="25">
        <f t="shared" si="3"/>
        <v>553831</v>
      </c>
      <c r="R17" s="25"/>
      <c r="S17" s="25">
        <f t="shared" si="4"/>
        <v>17655</v>
      </c>
      <c r="T17" s="25">
        <f t="shared" si="5"/>
        <v>1893447738</v>
      </c>
      <c r="U17" s="25">
        <f t="shared" si="6"/>
        <v>4844450</v>
      </c>
      <c r="V17" s="42"/>
    </row>
    <row r="18" spans="1:22" ht="12.75">
      <c r="A18" s="55" t="s">
        <v>19</v>
      </c>
      <c r="B18" s="12">
        <v>356</v>
      </c>
      <c r="C18" s="12">
        <v>75311768</v>
      </c>
      <c r="D18" s="12">
        <v>337026</v>
      </c>
      <c r="E18" s="12">
        <v>1776</v>
      </c>
      <c r="F18" s="12">
        <v>663617605</v>
      </c>
      <c r="G18" s="12">
        <v>752020</v>
      </c>
      <c r="M18" s="41"/>
      <c r="N18" s="24" t="s">
        <v>19</v>
      </c>
      <c r="O18" s="24">
        <f t="shared" si="1"/>
        <v>356</v>
      </c>
      <c r="P18" s="25">
        <f t="shared" si="2"/>
        <v>75311768</v>
      </c>
      <c r="Q18" s="25">
        <f t="shared" si="3"/>
        <v>337026</v>
      </c>
      <c r="R18" s="25"/>
      <c r="S18" s="25">
        <f t="shared" si="4"/>
        <v>1776</v>
      </c>
      <c r="T18" s="25">
        <f t="shared" si="5"/>
        <v>663617605</v>
      </c>
      <c r="U18" s="25">
        <f t="shared" si="6"/>
        <v>752020</v>
      </c>
      <c r="V18" s="42"/>
    </row>
    <row r="19" spans="1:22" ht="12.75">
      <c r="A19" s="55" t="s">
        <v>5</v>
      </c>
      <c r="B19" s="12">
        <v>6</v>
      </c>
      <c r="C19" s="12">
        <v>175948</v>
      </c>
      <c r="D19" s="12">
        <v>0</v>
      </c>
      <c r="E19" s="12">
        <v>66</v>
      </c>
      <c r="F19" s="12">
        <v>5619820</v>
      </c>
      <c r="G19" s="12">
        <v>3772</v>
      </c>
      <c r="M19" s="41"/>
      <c r="N19" s="24" t="s">
        <v>5</v>
      </c>
      <c r="O19" s="24">
        <f t="shared" si="1"/>
        <v>6</v>
      </c>
      <c r="P19" s="25">
        <f t="shared" si="2"/>
        <v>175948</v>
      </c>
      <c r="Q19" s="25">
        <f t="shared" si="3"/>
        <v>0</v>
      </c>
      <c r="R19" s="25"/>
      <c r="S19" s="25">
        <f t="shared" si="4"/>
        <v>66</v>
      </c>
      <c r="T19" s="25">
        <f t="shared" si="5"/>
        <v>5619820</v>
      </c>
      <c r="U19" s="25">
        <f t="shared" si="6"/>
        <v>3772</v>
      </c>
      <c r="V19" s="42"/>
    </row>
    <row r="20" spans="1:22" ht="12.75">
      <c r="A20" s="55" t="s">
        <v>6</v>
      </c>
      <c r="B20" s="12">
        <v>76</v>
      </c>
      <c r="C20" s="12">
        <v>15103772</v>
      </c>
      <c r="D20" s="12">
        <v>37555</v>
      </c>
      <c r="E20" s="12">
        <v>567</v>
      </c>
      <c r="F20" s="12">
        <v>206495229</v>
      </c>
      <c r="G20" s="12">
        <v>1906313</v>
      </c>
      <c r="M20" s="41"/>
      <c r="N20" s="24" t="s">
        <v>6</v>
      </c>
      <c r="O20" s="24">
        <f t="shared" si="1"/>
        <v>76</v>
      </c>
      <c r="P20" s="25">
        <f t="shared" si="2"/>
        <v>15103772</v>
      </c>
      <c r="Q20" s="25">
        <f t="shared" si="3"/>
        <v>37555</v>
      </c>
      <c r="R20" s="25"/>
      <c r="S20" s="25">
        <f t="shared" si="4"/>
        <v>567</v>
      </c>
      <c r="T20" s="25">
        <f t="shared" si="5"/>
        <v>206495229</v>
      </c>
      <c r="U20" s="25">
        <f t="shared" si="6"/>
        <v>1906313</v>
      </c>
      <c r="V20" s="42"/>
    </row>
    <row r="21" spans="1:22" ht="12.75">
      <c r="A21" s="55" t="s">
        <v>7</v>
      </c>
      <c r="B21" s="12">
        <v>92</v>
      </c>
      <c r="C21" s="12">
        <v>145444627</v>
      </c>
      <c r="D21" s="12">
        <v>619935</v>
      </c>
      <c r="E21" s="12">
        <v>704</v>
      </c>
      <c r="F21" s="12">
        <v>361677136</v>
      </c>
      <c r="G21" s="12">
        <v>1391195</v>
      </c>
      <c r="M21" s="41"/>
      <c r="N21" s="24" t="s">
        <v>7</v>
      </c>
      <c r="O21" s="24">
        <f t="shared" si="1"/>
        <v>92</v>
      </c>
      <c r="P21" s="25">
        <f t="shared" si="2"/>
        <v>145444627</v>
      </c>
      <c r="Q21" s="25">
        <f t="shared" si="3"/>
        <v>619935</v>
      </c>
      <c r="R21" s="25"/>
      <c r="S21" s="25">
        <f t="shared" si="4"/>
        <v>704</v>
      </c>
      <c r="T21" s="25">
        <f t="shared" si="5"/>
        <v>361677136</v>
      </c>
      <c r="U21" s="25">
        <f t="shared" si="6"/>
        <v>1391195</v>
      </c>
      <c r="V21" s="42"/>
    </row>
    <row r="22" spans="1:22" ht="12.75">
      <c r="A22" s="55" t="s">
        <v>18</v>
      </c>
      <c r="B22" s="12">
        <v>278</v>
      </c>
      <c r="C22" s="12">
        <v>62967271</v>
      </c>
      <c r="D22" s="12">
        <v>121299</v>
      </c>
      <c r="E22" s="12">
        <v>2313</v>
      </c>
      <c r="F22" s="12">
        <v>493675896</v>
      </c>
      <c r="G22" s="12">
        <v>1411312</v>
      </c>
      <c r="M22" s="41"/>
      <c r="N22" s="24" t="s">
        <v>18</v>
      </c>
      <c r="O22" s="24">
        <f t="shared" si="1"/>
        <v>278</v>
      </c>
      <c r="P22" s="25">
        <f t="shared" si="2"/>
        <v>62967271</v>
      </c>
      <c r="Q22" s="25">
        <f t="shared" si="3"/>
        <v>121299</v>
      </c>
      <c r="R22" s="25"/>
      <c r="S22" s="25">
        <f t="shared" si="4"/>
        <v>2313</v>
      </c>
      <c r="T22" s="25">
        <f t="shared" si="5"/>
        <v>493675896</v>
      </c>
      <c r="U22" s="25">
        <f t="shared" si="6"/>
        <v>1411312</v>
      </c>
      <c r="V22" s="42"/>
    </row>
    <row r="23" spans="1:22" ht="12.75">
      <c r="A23" s="55" t="s">
        <v>8</v>
      </c>
      <c r="B23" s="12">
        <v>217</v>
      </c>
      <c r="C23" s="12">
        <v>77401061</v>
      </c>
      <c r="D23" s="12">
        <v>1928396</v>
      </c>
      <c r="E23" s="12">
        <v>1393</v>
      </c>
      <c r="F23" s="12">
        <v>555792236</v>
      </c>
      <c r="G23" s="12">
        <v>9964793</v>
      </c>
      <c r="M23" s="41"/>
      <c r="N23" s="24" t="s">
        <v>8</v>
      </c>
      <c r="O23" s="24">
        <f t="shared" si="1"/>
        <v>217</v>
      </c>
      <c r="P23" s="25">
        <f t="shared" si="2"/>
        <v>77401061</v>
      </c>
      <c r="Q23" s="25">
        <f t="shared" si="3"/>
        <v>1928396</v>
      </c>
      <c r="R23" s="25"/>
      <c r="S23" s="25">
        <f t="shared" si="4"/>
        <v>1393</v>
      </c>
      <c r="T23" s="25">
        <f t="shared" si="5"/>
        <v>555792236</v>
      </c>
      <c r="U23" s="25">
        <f t="shared" si="6"/>
        <v>9964793</v>
      </c>
      <c r="V23" s="42"/>
    </row>
    <row r="24" spans="1:22" ht="12.75">
      <c r="A24" s="55" t="s">
        <v>9</v>
      </c>
      <c r="B24" s="12">
        <v>2473</v>
      </c>
      <c r="C24" s="12">
        <v>48299216</v>
      </c>
      <c r="D24" s="12">
        <v>177200</v>
      </c>
      <c r="E24" s="12">
        <v>19543</v>
      </c>
      <c r="F24" s="12">
        <v>462227652</v>
      </c>
      <c r="G24" s="12">
        <v>2302075</v>
      </c>
      <c r="M24" s="41"/>
      <c r="N24" s="24" t="s">
        <v>9</v>
      </c>
      <c r="O24" s="24">
        <f t="shared" si="1"/>
        <v>2473</v>
      </c>
      <c r="P24" s="25">
        <f t="shared" si="2"/>
        <v>48299216</v>
      </c>
      <c r="Q24" s="25">
        <f t="shared" si="3"/>
        <v>177200</v>
      </c>
      <c r="R24" s="25"/>
      <c r="S24" s="25">
        <f t="shared" si="4"/>
        <v>19543</v>
      </c>
      <c r="T24" s="25">
        <f t="shared" si="5"/>
        <v>462227652</v>
      </c>
      <c r="U24" s="25">
        <f t="shared" si="6"/>
        <v>2302075</v>
      </c>
      <c r="V24" s="42"/>
    </row>
    <row r="25" spans="1:22" ht="12.75">
      <c r="A25" s="19"/>
      <c r="B25" s="64"/>
      <c r="C25" s="64"/>
      <c r="D25" s="64"/>
      <c r="E25" s="64"/>
      <c r="F25" s="64"/>
      <c r="G25" s="64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4">
        <f>B8+B13</f>
        <v>43134</v>
      </c>
      <c r="C26" s="66">
        <f>C8+C13</f>
        <v>1682853404</v>
      </c>
      <c r="D26" s="64">
        <f>D8+D13</f>
        <v>11252067</v>
      </c>
      <c r="E26" s="64">
        <f>E8+E13</f>
        <v>304828</v>
      </c>
      <c r="F26" s="66">
        <f>F8+F13</f>
        <v>11023515466</v>
      </c>
      <c r="G26" s="64">
        <f>G8+G13</f>
        <v>63092570</v>
      </c>
      <c r="H26" s="12"/>
      <c r="M26" s="41"/>
      <c r="N26" s="23" t="s">
        <v>20</v>
      </c>
      <c r="O26" s="23">
        <f>O8+O13</f>
        <v>43134</v>
      </c>
      <c r="P26" s="27">
        <f>P8+P13</f>
        <v>1682853404</v>
      </c>
      <c r="Q26" s="23">
        <f>Q8+Q13</f>
        <v>11252067</v>
      </c>
      <c r="R26" s="23"/>
      <c r="S26" s="23">
        <f>S8+S13</f>
        <v>304828</v>
      </c>
      <c r="T26" s="27">
        <f>T8+T13</f>
        <v>11023515466</v>
      </c>
      <c r="U26" s="23">
        <f>U8+U13</f>
        <v>63092570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45</v>
      </c>
      <c r="B29" s="68">
        <v>41925</v>
      </c>
      <c r="C29" s="69">
        <v>1410686694</v>
      </c>
      <c r="D29" s="68">
        <v>15335895</v>
      </c>
      <c r="E29" s="71">
        <v>303570</v>
      </c>
      <c r="F29" s="70">
        <v>11654968457</v>
      </c>
      <c r="G29" s="70">
        <v>78017358</v>
      </c>
      <c r="M29" s="44"/>
      <c r="N29" s="59" t="str">
        <f>A29</f>
        <v>   August  2016</v>
      </c>
      <c r="O29" s="17">
        <f>B29</f>
        <v>41925</v>
      </c>
      <c r="P29" s="60">
        <f>C29</f>
        <v>1410686694</v>
      </c>
      <c r="Q29" s="17">
        <f>D29</f>
        <v>15335895</v>
      </c>
      <c r="R29" s="17"/>
      <c r="S29" s="17">
        <f>E29</f>
        <v>303570</v>
      </c>
      <c r="T29" s="60">
        <f>F29</f>
        <v>11654968457</v>
      </c>
      <c r="U29" s="17">
        <f>G29</f>
        <v>78017358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5" t="s">
        <v>22</v>
      </c>
      <c r="B3" s="12">
        <v>34336</v>
      </c>
      <c r="C3" s="12">
        <v>536896420</v>
      </c>
      <c r="D3" s="12">
        <v>3445954</v>
      </c>
      <c r="E3" s="12">
        <v>240523</v>
      </c>
      <c r="F3" s="12">
        <v>3842818915</v>
      </c>
      <c r="G3" s="12">
        <v>23311190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65" t="s">
        <v>23</v>
      </c>
      <c r="B4" s="12">
        <v>2268</v>
      </c>
      <c r="C4" s="12">
        <v>279401710</v>
      </c>
      <c r="D4" s="12">
        <v>3484402</v>
      </c>
      <c r="E4" s="12">
        <v>15124</v>
      </c>
      <c r="F4" s="12">
        <v>1899143459</v>
      </c>
      <c r="G4" s="12">
        <v>14481170</v>
      </c>
      <c r="I4" s="12"/>
      <c r="J4" s="12"/>
      <c r="K4" s="12"/>
      <c r="L4" s="12"/>
      <c r="M4" s="12"/>
      <c r="N4" s="12"/>
      <c r="O4" s="12"/>
      <c r="P4" s="12"/>
      <c r="Q4" s="12"/>
    </row>
    <row r="5" spans="1:17" ht="12.75">
      <c r="A5" s="65" t="s">
        <v>24</v>
      </c>
      <c r="B5" s="12">
        <v>177</v>
      </c>
      <c r="C5" s="12">
        <v>12387850</v>
      </c>
      <c r="D5" s="12">
        <v>66985</v>
      </c>
      <c r="E5" s="12">
        <v>1392</v>
      </c>
      <c r="F5" s="12">
        <v>128041009</v>
      </c>
      <c r="G5" s="12">
        <v>626322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65" t="s">
        <v>25</v>
      </c>
      <c r="B6" s="12">
        <v>498</v>
      </c>
      <c r="C6" s="12">
        <v>76940986</v>
      </c>
      <c r="D6" s="12">
        <v>479484</v>
      </c>
      <c r="E6" s="12">
        <v>3772</v>
      </c>
      <c r="F6" s="12">
        <v>510958771</v>
      </c>
      <c r="G6" s="12">
        <v>2097958</v>
      </c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65" t="s">
        <v>26</v>
      </c>
      <c r="B7" s="12">
        <v>2357</v>
      </c>
      <c r="C7" s="12">
        <v>352522775</v>
      </c>
      <c r="D7" s="12">
        <v>553831</v>
      </c>
      <c r="E7" s="12">
        <v>17655</v>
      </c>
      <c r="F7" s="12">
        <v>1893447738</v>
      </c>
      <c r="G7" s="12">
        <v>4844450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65" t="s">
        <v>27</v>
      </c>
      <c r="B8" s="12">
        <v>356</v>
      </c>
      <c r="C8" s="12">
        <v>75311768</v>
      </c>
      <c r="D8" s="12">
        <v>337026</v>
      </c>
      <c r="E8" s="12">
        <v>1776</v>
      </c>
      <c r="F8" s="12">
        <v>663617605</v>
      </c>
      <c r="G8" s="12">
        <v>752020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65" t="s">
        <v>28</v>
      </c>
      <c r="B9" s="12">
        <v>6</v>
      </c>
      <c r="C9" s="12">
        <v>175948</v>
      </c>
      <c r="D9" s="12">
        <v>0</v>
      </c>
      <c r="E9" s="12">
        <v>66</v>
      </c>
      <c r="F9" s="12">
        <v>5619820</v>
      </c>
      <c r="G9" s="12">
        <v>3772</v>
      </c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65" t="s">
        <v>29</v>
      </c>
      <c r="B10" s="12">
        <v>76</v>
      </c>
      <c r="C10" s="12">
        <v>15103772</v>
      </c>
      <c r="D10" s="12">
        <v>37555</v>
      </c>
      <c r="E10" s="12">
        <v>567</v>
      </c>
      <c r="F10" s="12">
        <v>206495229</v>
      </c>
      <c r="G10" s="12">
        <v>1906313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65" t="s">
        <v>30</v>
      </c>
      <c r="B11" s="12">
        <v>92</v>
      </c>
      <c r="C11" s="12">
        <v>145444627</v>
      </c>
      <c r="D11" s="12">
        <v>619935</v>
      </c>
      <c r="E11" s="12">
        <v>704</v>
      </c>
      <c r="F11" s="12">
        <v>361677136</v>
      </c>
      <c r="G11" s="12">
        <v>1391195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65" t="s">
        <v>31</v>
      </c>
      <c r="B12" s="12">
        <v>278</v>
      </c>
      <c r="C12" s="12">
        <v>62967271</v>
      </c>
      <c r="D12" s="12">
        <v>121299</v>
      </c>
      <c r="E12" s="12">
        <v>2313</v>
      </c>
      <c r="F12" s="12">
        <v>493675896</v>
      </c>
      <c r="G12" s="12">
        <v>1411312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65" t="s">
        <v>32</v>
      </c>
      <c r="B13" s="12">
        <v>217</v>
      </c>
      <c r="C13" s="12">
        <v>77401061</v>
      </c>
      <c r="D13" s="12">
        <v>1928396</v>
      </c>
      <c r="E13" s="12">
        <v>1393</v>
      </c>
      <c r="F13" s="12">
        <v>555792236</v>
      </c>
      <c r="G13" s="12">
        <v>9964793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65" t="s">
        <v>33</v>
      </c>
      <c r="B14" s="12">
        <v>2473</v>
      </c>
      <c r="C14" s="12">
        <v>48299216</v>
      </c>
      <c r="D14" s="12">
        <v>177200</v>
      </c>
      <c r="E14" s="12">
        <v>19543</v>
      </c>
      <c r="F14" s="12">
        <v>462227652</v>
      </c>
      <c r="G14" s="12">
        <v>2302075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7" ht="12.75">
      <c r="A15" s="67"/>
      <c r="B15" s="57">
        <f aca="true" t="shared" si="0" ref="B15:G15">SUM(B3:B14)</f>
        <v>43134</v>
      </c>
      <c r="C15" s="57">
        <f t="shared" si="0"/>
        <v>1682853404</v>
      </c>
      <c r="D15" s="57">
        <f t="shared" si="0"/>
        <v>11252067</v>
      </c>
      <c r="E15" s="57">
        <f t="shared" si="0"/>
        <v>304828</v>
      </c>
      <c r="F15" s="57">
        <f t="shared" si="0"/>
        <v>11023515466</v>
      </c>
      <c r="G15" s="57">
        <f t="shared" si="0"/>
        <v>63092570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2017-10-31T13:31:04Z</dcterms:modified>
  <cp:category/>
  <cp:version/>
  <cp:contentType/>
  <cp:contentStatus/>
</cp:coreProperties>
</file>